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1520" windowHeight="4640"/>
  </bookViews>
  <sheets>
    <sheet name="Experimental design" sheetId="1" r:id="rId1"/>
    <sheet name="Data and figure" sheetId="2" r:id="rId2"/>
    <sheet name="Figure data" sheetId="3" r:id="rId3"/>
  </sheets>
  <definedNames>
    <definedName name="_xlnm.Print_Area" localSheetId="0">#REF!</definedName>
    <definedName name="_xlnm.Sheet_Title" localSheetId="0">"Experimental design"</definedName>
    <definedName name="_xlnm.Print_Area" localSheetId="1">#REF!</definedName>
    <definedName name="_xlnm.Sheet_Title" localSheetId="1">"Data and figure"</definedName>
    <definedName name="_xlnm.Print_Area" localSheetId="2">#REF!</definedName>
    <definedName name="_xlnm.Sheet_Title" localSheetId="2">"Figure data"</definedName>
  </definedNames>
  <calcPr calcMode="auto" iterate="1" iterateCount="100" iterateDelta="0.001"/>
  <webPublishing allowPng="1" css="0" codePage="1252"/>
</workbook>
</file>

<file path=xl/sharedStrings.xml><?xml version="1.0" encoding="utf-8"?>
<sst xmlns="http://schemas.openxmlformats.org/spreadsheetml/2006/main" uniqueCount="3" count="3">
  <si>
    <t>Caffeine (mM)</t>
  </si>
  <si>
    <t>LB+20 ug/mL tetracycline+0.5mg/mL arabinose</t>
  </si>
  <si>
    <t>CFU's</t>
  </si>
</sst>
</file>

<file path=xl/styles.xml><?xml version="1.0" encoding="utf-8"?>
<styleSheet xmlns="http://schemas.openxmlformats.org/spreadsheetml/2006/main">
  <numFmts count="1">
    <numFmt formatCode="0.000" numFmtId="100"/>
  </numFmts>
  <fonts count="2">
    <font>
      <b val="0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000000"/>
      <name val="Sans"/>
      <vertAlign val="baseline"/>
      <sz val="12"/>
      <strike val="0"/>
    </font>
  </fonts>
  <fills count="2">
    <fill>
      <patternFill patternType="none"/>
    </fill>
    <fill>
      <patternFill patternType="gray125"/>
    </fill>
  </fills>
  <borders count="12"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none">
        <color rgb="FFC7C7C7"/>
      </bottom>
    </border>
    <border diagonalUp="0" diagonalDown="0">
      <left style="none">
        <color rgb="FFC7C7C7"/>
      </left>
      <right style="thin">
        <color rgb="FF000000"/>
      </right>
      <top style="none">
        <color rgb="FFC7C7C7"/>
      </top>
      <bottom style="thick">
        <color rgb="FF000000"/>
      </bottom>
    </border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thick">
        <color rgb="FF000000"/>
      </bottom>
    </border>
    <border diagonalUp="0" diagonalDown="0">
      <left style="thin">
        <color rgb="FF000000"/>
      </left>
      <right style="thin">
        <color rgb="FF000000"/>
      </right>
      <top style="none">
        <color rgb="FFC7C7C7"/>
      </top>
      <bottom style="thick">
        <color rgb="FF000000"/>
      </bottom>
    </border>
    <border diagonalUp="0" diagonalDown="0">
      <left style="thin">
        <color rgb="FF000000"/>
      </left>
      <right style="none">
        <color rgb="FFC7C7C7"/>
      </right>
      <top style="none">
        <color rgb="FFC7C7C7"/>
      </top>
      <bottom style="thick">
        <color rgb="FF000000"/>
      </bottom>
    </border>
    <border diagonalUp="0" diagonalDown="0">
      <left style="none">
        <color rgb="FFC7C7C7"/>
      </left>
      <right style="thin">
        <color rgb="FF000000"/>
      </right>
      <top style="none">
        <color rgb="FFC7C7C7"/>
      </top>
      <bottom style="none">
        <color rgb="FFC7C7C7"/>
      </bottom>
    </border>
    <border diagonalUp="0" diagonalDown="0">
      <left style="thin">
        <color rgb="FF000000"/>
      </left>
      <right style="thin">
        <color rgb="FF000000"/>
      </right>
      <top style="none">
        <color rgb="FFC7C7C7"/>
      </top>
      <bottom style="none">
        <color rgb="FFC7C7C7"/>
      </bottom>
    </border>
    <border diagonalUp="0" diagonalDown="0">
      <left style="thin">
        <color rgb="FF000000"/>
      </left>
      <right style="none">
        <color rgb="FFC7C7C7"/>
      </right>
      <top style="none">
        <color rgb="FFC7C7C7"/>
      </top>
      <bottom style="none">
        <color rgb="FFC7C7C7"/>
      </bottom>
    </border>
    <border diagonalUp="0" diagonalDown="0">
      <left style="none">
        <color rgb="FFC7C7C7"/>
      </left>
      <right style="thin">
        <color rgb="FF000000"/>
      </right>
      <top style="none">
        <color rgb="FFC7C7C7"/>
      </top>
      <bottom style="thin">
        <color rgb="FF000000"/>
      </bottom>
    </border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thin">
        <color rgb="FF000000"/>
      </bottom>
    </border>
    <border diagonalUp="0" diagonalDown="0">
      <left style="thin">
        <color rgb="FF000000"/>
      </left>
      <right style="thin">
        <color rgb="FF000000"/>
      </right>
      <top style="none">
        <color rgb="FFC7C7C7"/>
      </top>
      <bottom style="thin">
        <color rgb="FF000000"/>
      </bottom>
    </border>
    <border diagonalUp="0" diagonalDown="0">
      <left style="thin">
        <color rgb="FF000000"/>
      </left>
      <right style="none">
        <color rgb="FFC7C7C7"/>
      </right>
      <top style="none">
        <color rgb="FFC7C7C7"/>
      </top>
      <bottom style="thin">
        <color rgb="FF000000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18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0" borderId="0" numFmtId="0" xfId="0">
      <alignment horizontal="left" vertical="bottom" wrapText="0" shrinkToFit="0" textRotation="0" indent="0"/>
    </xf>
    <xf applyAlignment="1" applyBorder="1" applyFont="1" applyFill="1" applyNumberFormat="1" fontId="1" fillId="0" borderId="0" numFmtId="0" xfId="0">
      <alignment horizontal="center" vertical="bottom" wrapText="0" shrinkToFit="0" textRotation="0" indent="0"/>
    </xf>
    <xf applyAlignment="1" applyBorder="1" applyFont="1" applyFill="1" applyNumberFormat="1" fontId="1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0" xfId="0">
      <alignment horizontal="center" vertical="bottom" wrapText="0" shrinkToFit="0" textRotation="0" indent="0"/>
    </xf>
    <xf applyAlignment="1" applyBorder="1" applyFont="1" applyFill="1" applyNumberFormat="1" fontId="1" fillId="0" borderId="2" numFmtId="0" xfId="0">
      <alignment horizontal="center" vertical="bottom" wrapText="0" shrinkToFit="0" textRotation="0" indent="0"/>
    </xf>
    <xf applyAlignment="1" applyBorder="1" applyFont="1" applyFill="1" applyNumberFormat="1" fontId="1" fillId="0" borderId="3" numFmtId="0" xfId="0">
      <alignment horizontal="center" vertical="bottom" wrapText="0" shrinkToFit="0" textRotation="0" indent="0"/>
    </xf>
    <xf applyAlignment="1" applyBorder="1" applyFont="1" applyFill="1" applyNumberFormat="1" fontId="1" fillId="0" borderId="4" numFmtId="0" xfId="0">
      <alignment horizontal="center" vertical="bottom" wrapText="0" shrinkToFit="0" textRotation="0" indent="0"/>
    </xf>
    <xf applyAlignment="1" applyBorder="1" applyFont="1" applyFill="1" applyNumberFormat="1" fontId="1" fillId="0" borderId="5" numFmtId="0" xfId="0">
      <alignment horizontal="center" vertical="bottom" wrapText="0" shrinkToFit="0" textRotation="0" indent="0"/>
    </xf>
    <xf applyAlignment="1" applyBorder="1" applyFont="1" applyFill="1" applyNumberFormat="1" fontId="1" fillId="0" borderId="6" numFmtId="0" xfId="0">
      <alignment horizontal="center" vertical="bottom" wrapText="0" shrinkToFit="0" textRotation="0" indent="0"/>
    </xf>
    <xf applyAlignment="1" applyBorder="1" applyFont="1" applyFill="1" applyNumberFormat="1" fontId="1" fillId="0" borderId="7" numFmtId="100" xfId="0">
      <alignment horizontal="center" vertical="bottom" wrapText="0" shrinkToFit="0" textRotation="0" indent="0"/>
    </xf>
    <xf applyAlignment="1" applyBorder="1" applyFont="1" applyFill="1" applyNumberFormat="1" fontId="1" fillId="0" borderId="7" numFmtId="0" xfId="0">
      <alignment horizontal="center" vertical="bottom" wrapText="0" shrinkToFit="0" textRotation="0" indent="0"/>
    </xf>
    <xf applyAlignment="1" applyBorder="1" applyFont="1" applyFill="1" applyNumberFormat="1" fontId="1" fillId="0" borderId="8" numFmtId="0" xfId="0">
      <alignment horizontal="center" vertical="bottom" wrapText="0" shrinkToFit="0" textRotation="0" indent="0"/>
    </xf>
    <xf applyAlignment="1" applyBorder="1" applyFont="1" applyFill="1" applyNumberFormat="1" fontId="1" fillId="0" borderId="9" numFmtId="0" xfId="0">
      <alignment horizontal="center" vertical="bottom" wrapText="0" shrinkToFit="0" textRotation="0" indent="0"/>
    </xf>
    <xf applyAlignment="1" applyBorder="1" applyFont="1" applyFill="1" applyNumberFormat="1" fontId="1" fillId="0" borderId="10" numFmtId="0" xfId="0">
      <alignment horizontal="center" vertical="bottom" wrapText="0" shrinkToFit="0" textRotation="0" indent="0"/>
    </xf>
    <xf applyAlignment="1" applyBorder="1" applyFont="1" applyFill="1" applyNumberFormat="1" fontId="1" fillId="0" borderId="11" numFmtId="100" xfId="0">
      <alignment horizontal="center" vertical="bottom" wrapText="0" shrinkToFit="0" textRotation="0" indent="0"/>
    </xf>
    <xf applyAlignment="1" applyBorder="1" applyFont="1" applyFill="1" applyNumberFormat="1" fontId="1" fillId="0" borderId="11" numFmtId="0" xfId="0">
      <alignment horizontal="center" vertical="bottom" wrapText="0" shrinkToFit="0" textRotation="0" indent="0"/>
    </xf>
    <xf applyAlignment="1" applyBorder="1" applyFont="1" applyFill="1" applyNumberFormat="1" fontId="1" fillId="0" borderId="6" numFmtId="100" xfId="0">
      <alignment horizontal="center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spPr>
    <a:ln/>
  </c:spPr>
  <c:chart>
    <c:plotArea>
      <c:spPr>
        <a:ln w="12700"/>
      </c:spPr>
      <c:lineChart>
        <c:grouping val="standard"/>
        <c:ser>
          <c:idx val="0"/>
          <c:order val="0"/>
          <c:spPr>
            <a:ln/>
          </c:spPr>
          <c:tx>
            <c:strRef>
              <c:f>'Data and figure'!$A$2</c:f>
            </c:strRef>
          </c:tx>
          <c:val>
            <c:numRef>
              <c:f>'Figure data'!$B$1:$B$8</c:f>
            </c:numRef>
          </c:val>
          <c:cat>
            <c:strRef>
              <c:f>'Data and figure'!$A$5:$A$12</c:f>
            </c:strRef>
          </c:cat>
        </c:ser>
        <c:axId val="350463824"/>
        <c:axId val="350464240"/>
      </c:lineChart>
      <c:catAx>
        <c:axId val="350463824"/>
        <c:scaling>
          <c:orientation val="minMax"/>
        </c:scaling>
        <c:spPr>
          <a:ln/>
        </c:spPr>
        <c:axPos val="b"/>
        <c:crossAx val="350464240"/>
        <c:crosses val="min"/>
      </c:catAx>
      <c:valAx>
        <c:axId val="350464240"/>
        <c:scaling>
          <c:orientation val="minMax"/>
        </c:scaling>
        <c:spPr>
          <a:ln/>
        </c:spPr>
        <c:axPos val="l"/>
        <c:crossAx val="350463824"/>
        <c:crosses val="min"/>
      </c:valAx>
    </c:plotArea>
  </c:chart>
</c:chartSpace>
</file>

<file path=xl/drawings/_rels/drawing1.xml.rels><?xml version="1.0" encoding="UTF-8"?>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88537</xdr:colOff>
      <xdr:row>3</xdr:row>
      <xdr:rowOff>114300</xdr:rowOff>
    </xdr:from>
    <xdr:to>
      <xdr:col>10</xdr:col>
      <xdr:colOff>210277</xdr:colOff>
      <xdr:row>24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0"/>
  </sheetPr>
  <dimension ref="A1:H16"/>
  <sheetViews>
    <sheetView workbookViewId="0" tabSelected="1">
      <selection activeCell="C7" sqref="C7"/>
    </sheetView>
  </sheetViews>
  <sheetFormatPr defaultRowHeight="12.75"/>
  <cols>
    <col min="1" max="1" style="0" width="3.571214" bestFit="1" customWidth="1"/>
    <col min="2" max="2" style="0" width="23.28431" bestFit="1" customWidth="1"/>
    <col min="3" max="3" style="0" width="9.285156" bestFit="1" customWidth="1"/>
    <col min="4" max="4" style="0" width="20.71304" bestFit="1" customWidth="1"/>
    <col min="5" max="5" style="0" width="9.999399" bestFit="1" customWidth="1"/>
    <col min="6" max="6" style="0" width="16.14189" bestFit="1" customWidth="1"/>
    <col min="7" max="7" style="0" width="9.142308"/>
    <col min="8" max="8" style="0" width="18.85601" bestFit="1" customWidth="1"/>
    <col min="9" max="16384" style="0"/>
  </cols>
  <sheetData>
    <row r="1" spans="1:8" ht="15">
      <c r="A1" s="1" t="str">
        <v>Agar in each batch (mL):</v>
      </c>
      <c r="B1" s="1"/>
      <c r="C1" s="1"/>
      <c r="D1" s="2">
        <v>80</v>
      </c>
      <c r="E1" s="2"/>
      <c r="F1" s="2"/>
      <c r="G1" s="2"/>
      <c r="H1" s="3"/>
    </row>
    <row r="2" spans="1:8">
      <c r="A2" s="2"/>
      <c r="B2" s="2"/>
      <c r="C2" s="2"/>
      <c r="D2" s="2"/>
      <c r="E2" s="2"/>
      <c r="F2" s="2"/>
      <c r="G2" s="2"/>
      <c r="H2" s="3"/>
    </row>
    <row r="3" spans="1:8" ht="15">
      <c r="A3" s="4" t="str">
        <v>#</v>
      </c>
      <c r="B3" s="4" t="str">
        <v>Tetracycline (μg/mL)</v>
      </c>
      <c r="C3" s="4" t="str">
        <v>Tet (uL)</v>
      </c>
      <c r="D3" s="5" t="str">
        <v>Theophylline (mM)</v>
      </c>
      <c r="E3" s="6" t="str">
        <v>Theo (g)</v>
      </c>
      <c r="F3" s="5" t="s">
        <v>0</v>
      </c>
      <c r="G3" s="7" t="str">
        <v>Caff (g)</v>
      </c>
      <c r="H3" s="7" t="str">
        <v>L-arabinose (uL)</v>
      </c>
    </row>
    <row r="4" spans="1:8" ht="15">
      <c r="A4" s="8">
        <v>1</v>
      </c>
      <c r="B4" s="8">
        <v>20</v>
      </c>
      <c r="C4" s="8">
        <f>D1*1000*B4/5000</f>
        <v>320</v>
      </c>
      <c r="D4" s="2">
        <v>0</v>
      </c>
      <c r="E4" s="9">
        <v>0</v>
      </c>
      <c r="F4" s="2">
        <v>0</v>
      </c>
      <c r="G4" s="10">
        <f>194.19999999999999*F4/1000*$D$1/1000</f>
        <v>0</v>
      </c>
      <c r="H4" s="11">
        <f>$D$1*1000/500</f>
        <v>160</v>
      </c>
    </row>
    <row r="5" spans="1:8" ht="15">
      <c r="A5" s="8">
        <v>2</v>
      </c>
      <c r="B5" s="8">
        <v>20</v>
      </c>
      <c r="C5" s="8">
        <f>D1*1000*B5/5000</f>
        <v>320</v>
      </c>
      <c r="D5" s="2">
        <v>0</v>
      </c>
      <c r="E5" s="9">
        <v>0</v>
      </c>
      <c r="F5" s="2">
        <v>1</v>
      </c>
      <c r="G5" s="10">
        <f>194.19999999999999*F5/1000*$D$1/1000</f>
        <v>0.015535999999999998</v>
      </c>
      <c r="H5" s="11">
        <f>$D$1*1000/500</f>
        <v>160</v>
      </c>
    </row>
    <row r="6" spans="1:8" ht="15">
      <c r="A6" s="8">
        <v>3</v>
      </c>
      <c r="B6" s="8">
        <v>20</v>
      </c>
      <c r="C6" s="8">
        <f>D1*1000*B6/5000</f>
        <v>320</v>
      </c>
      <c r="D6" s="2">
        <v>0</v>
      </c>
      <c r="E6" s="9">
        <v>0</v>
      </c>
      <c r="F6" s="2">
        <v>2</v>
      </c>
      <c r="G6" s="10">
        <f>194.19999999999999*F6/1000*$D$1/1000</f>
        <v>0.031071999999999995</v>
      </c>
      <c r="H6" s="11">
        <f>$D$1*1000/500</f>
        <v>160</v>
      </c>
    </row>
    <row r="7" spans="1:8" ht="15">
      <c r="A7" s="8">
        <v>4</v>
      </c>
      <c r="B7" s="8">
        <v>20</v>
      </c>
      <c r="C7" s="8">
        <f>D1*1000*B7/5000</f>
        <v>320</v>
      </c>
      <c r="D7" s="2">
        <v>0</v>
      </c>
      <c r="E7" s="9">
        <v>0</v>
      </c>
      <c r="F7" s="2">
        <v>3</v>
      </c>
      <c r="G7" s="10">
        <f>194.19999999999999*F7/1000*$D$1/1000</f>
        <v>0.04660799999999999</v>
      </c>
      <c r="H7" s="11">
        <f>$D$1*1000/500</f>
        <v>160</v>
      </c>
    </row>
    <row r="8" spans="1:8" ht="15">
      <c r="A8" s="8">
        <v>5</v>
      </c>
      <c r="B8" s="8">
        <v>20</v>
      </c>
      <c r="C8" s="8">
        <f>D1*1000*B8/5000</f>
        <v>320</v>
      </c>
      <c r="D8" s="2">
        <v>0</v>
      </c>
      <c r="E8" s="9">
        <v>0</v>
      </c>
      <c r="F8" s="2">
        <v>4</v>
      </c>
      <c r="G8" s="10">
        <f>194.19999999999999*F8/1000*$D$1/1000</f>
        <v>0.062143999999999991</v>
      </c>
      <c r="H8" s="11">
        <f>$D$1*1000/500</f>
        <v>160</v>
      </c>
    </row>
    <row r="9" spans="1:8" ht="15">
      <c r="A9" s="12">
        <v>6</v>
      </c>
      <c r="B9" s="12">
        <v>20</v>
      </c>
      <c r="C9" s="12">
        <f>D1*1000*B9/5000</f>
        <v>320</v>
      </c>
      <c r="D9" s="13">
        <v>0</v>
      </c>
      <c r="E9" s="14">
        <v>0</v>
      </c>
      <c r="F9" s="13">
        <v>5</v>
      </c>
      <c r="G9" s="15">
        <f>194.19999999999999*F9/1000*$D$1/1000</f>
        <v>0.077679999999999999</v>
      </c>
      <c r="H9" s="16">
        <f>$D$1*1000/500</f>
        <v>160</v>
      </c>
    </row>
    <row r="10" spans="1:8" ht="15">
      <c r="A10" s="8">
        <v>7</v>
      </c>
      <c r="B10" s="8">
        <v>20</v>
      </c>
      <c r="C10" s="8">
        <f>D1*1000*B10/5000</f>
        <v>320</v>
      </c>
      <c r="D10" s="2">
        <v>0</v>
      </c>
      <c r="E10" s="9">
        <v>0</v>
      </c>
      <c r="F10" s="2">
        <v>6</v>
      </c>
      <c r="G10" s="10">
        <f>194.19999999999999*F10/1000*$D$1/1000</f>
        <v>0.093215999999999979</v>
      </c>
      <c r="H10" s="11">
        <f>$D$1*1000/500</f>
        <v>160</v>
      </c>
    </row>
    <row r="11" spans="1:8" ht="15">
      <c r="A11" s="8">
        <v>8</v>
      </c>
      <c r="B11" s="8">
        <v>20</v>
      </c>
      <c r="C11" s="8">
        <f>D1*1000*B11/5000</f>
        <v>320</v>
      </c>
      <c r="D11" s="2">
        <v>0</v>
      </c>
      <c r="E11" s="9">
        <v>0</v>
      </c>
      <c r="F11" s="2">
        <v>7</v>
      </c>
      <c r="G11" s="10">
        <f>194.19999999999999*F11/1000*$D$1/1000</f>
        <v>0.108752</v>
      </c>
      <c r="H11" s="11">
        <f>$D$1*1000/500</f>
        <v>160</v>
      </c>
    </row>
    <row r="12" spans="1:8" ht="15">
      <c r="A12" s="8">
        <v>9</v>
      </c>
      <c r="B12" s="8">
        <v>20</v>
      </c>
      <c r="C12" s="8">
        <f>D1*1000*B12/5000</f>
        <v>320</v>
      </c>
      <c r="D12" s="2">
        <v>0</v>
      </c>
      <c r="E12" s="9">
        <v>0</v>
      </c>
      <c r="F12" s="2">
        <v>8</v>
      </c>
      <c r="G12" s="10">
        <f>194.19999999999999*F12/1000*$D$1/1000</f>
        <v>0.12428799999999998</v>
      </c>
      <c r="H12" s="11">
        <f>$D$1*1000/500</f>
        <v>160</v>
      </c>
    </row>
    <row r="13" spans="1:8" ht="15">
      <c r="A13" s="8">
        <v>10</v>
      </c>
      <c r="B13" s="8">
        <v>20</v>
      </c>
      <c r="C13" s="8">
        <f>D1*1000*B13/5000</f>
        <v>320</v>
      </c>
      <c r="D13" s="2">
        <v>0</v>
      </c>
      <c r="E13" s="9">
        <v>0</v>
      </c>
      <c r="F13" s="2">
        <v>9</v>
      </c>
      <c r="G13" s="10">
        <f>194.19999999999999*F13/1000*$D$1/1000</f>
        <v>0.139824</v>
      </c>
      <c r="H13" s="11">
        <f>$D$1*1000/500</f>
        <v>160</v>
      </c>
    </row>
    <row r="14" spans="1:8" ht="15">
      <c r="A14" s="8">
        <v>11</v>
      </c>
      <c r="B14" s="8">
        <v>20</v>
      </c>
      <c r="C14" s="8">
        <f>D1*1000*B14/5000</f>
        <v>320</v>
      </c>
      <c r="D14" s="2">
        <v>0</v>
      </c>
      <c r="E14" s="9">
        <v>0</v>
      </c>
      <c r="F14" s="2">
        <v>10</v>
      </c>
      <c r="G14" s="10">
        <f>194.19999999999999*F14/1000*$D$1/1000</f>
        <v>0.15536</v>
      </c>
      <c r="H14" s="11">
        <f>$D$1*1000/500</f>
        <v>160</v>
      </c>
    </row>
    <row r="15" spans="1:8" ht="15">
      <c r="A15" s="8">
        <v>12</v>
      </c>
      <c r="B15" s="8">
        <v>20</v>
      </c>
      <c r="C15" s="8">
        <f>D1*1000*B15/5000</f>
        <v>320</v>
      </c>
      <c r="D15" s="2">
        <v>4</v>
      </c>
      <c r="E15" s="17">
        <f>180.16399999999999*4/1000*D1/1000</f>
        <v>0.057652479999999999</v>
      </c>
      <c r="F15" s="2">
        <v>0</v>
      </c>
      <c r="G15" s="10">
        <f>194.19999999999999*F15/1000*$D$1/1000</f>
        <v>0</v>
      </c>
      <c r="H15" s="11">
        <f>$D$1*1000/500</f>
        <v>160</v>
      </c>
    </row>
    <row r="16" spans="1:8" ht="15">
      <c r="A16" s="8">
        <v>13</v>
      </c>
      <c r="B16" s="8">
        <v>20</v>
      </c>
      <c r="C16" s="8">
        <f>D1*1000*B16/5000</f>
        <v>320</v>
      </c>
      <c r="D16" s="2">
        <v>4</v>
      </c>
      <c r="E16" s="17">
        <f>180.16399999999999*4/1000*D1/1000</f>
        <v>0.057652479999999999</v>
      </c>
      <c r="F16" s="2">
        <v>10</v>
      </c>
      <c r="G16" s="10">
        <f>194.19999999999999*F16/1000*$D$1/1000</f>
        <v>0.15536</v>
      </c>
      <c r="H16" s="11">
        <f>$D$1*1000/500</f>
        <v>160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>
    <mergeCell ref="A1:C1"/>
  </mergeCells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>&amp;L&amp;A</oddHeader>
    <oddFooter>&amp;LPage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0"/>
  </sheetPr>
  <dimension ref="A1:K25"/>
  <sheetViews>
    <sheetView workbookViewId="0">
      <selection activeCell="A14" sqref="A14"/>
    </sheetView>
  </sheetViews>
  <sheetFormatPr defaultRowHeight="12.75"/>
  <cols>
    <col min="1" max="1" style="0" width="13.57061" bestFit="1" customWidth="1"/>
    <col min="2" max="2" style="0" width="5.856791" bestFit="1" customWidth="1"/>
    <col min="3" max="16384" style="0"/>
  </cols>
  <sheetData>
    <row r="1" spans="1:11">
      <c r="A1" t="str">
        <v>Tetracycline resistance as a function of caffeine</v>
      </c>
    </row>
    <row r="2" spans="1:11">
      <c r="A2" t="s">
        <v>1</v>
      </c>
    </row>
    <row r="4" spans="1:11">
      <c r="A4" t="s">
        <v>0</v>
      </c>
      <c r="B4" t="s">
        <v>2</v>
      </c>
    </row>
    <row r="5" spans="1:11">
      <c r="A5">
        <v>0</v>
      </c>
      <c r="B5">
        <v>30</v>
      </c>
    </row>
    <row r="6" spans="1:11">
      <c r="A6">
        <v>1</v>
      </c>
      <c r="B6">
        <v>103</v>
      </c>
    </row>
    <row r="7" spans="1:11">
      <c r="A7">
        <v>2</v>
      </c>
      <c r="B7">
        <v>426</v>
      </c>
    </row>
    <row r="8" spans="1:11">
      <c r="A8">
        <v>3</v>
      </c>
      <c r="B8">
        <v>1237</v>
      </c>
    </row>
    <row r="9" spans="1:11">
      <c r="A9">
        <v>4</v>
      </c>
      <c r="B9">
        <v>3592</v>
      </c>
    </row>
    <row r="10" spans="1:11">
      <c r="A10">
        <v>5</v>
      </c>
      <c r="B10">
        <v>0</v>
      </c>
    </row>
    <row r="11" spans="1:11">
      <c r="A11">
        <v>6</v>
      </c>
      <c r="B11">
        <v>0</v>
      </c>
    </row>
    <row r="12" spans="1:11">
      <c r="A12">
        <v>7</v>
      </c>
      <c r="B12"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>
    <mergeCell ref="A2:E2"/>
    <mergeCell ref="A1:E1"/>
  </mergeCells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>&amp;L&amp;A</oddHeader>
    <oddFooter>&amp;LPage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0"/>
  </sheetPr>
  <dimension ref="A1:B8"/>
  <sheetViews>
    <sheetView workbookViewId="0">
      <selection activeCell="B9" sqref="B9"/>
    </sheetView>
  </sheetViews>
  <sheetFormatPr defaultRowHeight="12.75"/>
  <cols>
    <col min="1" max="2" style="0" width="9.142308"/>
    <col min="3" max="16384" style="0"/>
  </cols>
  <sheetData>
    <row r="1" spans="1:2">
      <c r="A1">
        <v>0</v>
      </c>
      <c r="B1">
        <v>30</v>
      </c>
    </row>
    <row r="2" spans="1:2">
      <c r="A2">
        <v>1</v>
      </c>
      <c r="B2">
        <v>103</v>
      </c>
    </row>
    <row r="3" spans="1:2">
      <c r="A3">
        <v>2</v>
      </c>
      <c r="B3">
        <v>426</v>
      </c>
    </row>
    <row r="4" spans="1:2">
      <c r="A4">
        <v>3</v>
      </c>
      <c r="B4">
        <v>1237</v>
      </c>
    </row>
    <row r="5" spans="1:2">
      <c r="A5">
        <v>4</v>
      </c>
      <c r="B5">
        <v>3592</v>
      </c>
    </row>
    <row r="6" spans="1:2">
      <c r="A6">
        <v>5</v>
      </c>
      <c r="B6">
        <v>1</v>
      </c>
    </row>
    <row r="7" spans="1:2">
      <c r="A7">
        <v>6</v>
      </c>
      <c r="B7">
        <v>1</v>
      </c>
    </row>
    <row r="8" spans="1:2">
      <c r="A8">
        <v>7</v>
      </c>
      <c r="B8">
        <v>1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>&amp;L&amp;A</oddHeader>
    <oddFooter>&amp;LPage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1.1217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2014-07-01T13:24:10Z</dcterms:modified>
  <dcterms:created xsi:type="dcterms:W3CDTF">2014-06-30T21:30:02Z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